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Eng" sheetId="3" r:id="rId1"/>
  </sheets>
  <calcPr calcId="145621"/>
</workbook>
</file>

<file path=xl/calcChain.xml><?xml version="1.0" encoding="utf-8"?>
<calcChain xmlns="http://schemas.openxmlformats.org/spreadsheetml/2006/main">
  <c r="F6" i="3" l="1"/>
  <c r="F7" i="3" l="1"/>
  <c r="F5" i="3" l="1"/>
  <c r="F12" i="3"/>
  <c r="F11" i="3"/>
  <c r="F9" i="3"/>
  <c r="F10" i="3"/>
  <c r="F8" i="3"/>
  <c r="F4" i="3" l="1"/>
</calcChain>
</file>

<file path=xl/sharedStrings.xml><?xml version="1.0" encoding="utf-8"?>
<sst xmlns="http://schemas.openxmlformats.org/spreadsheetml/2006/main" count="35" uniqueCount="32">
  <si>
    <t>6.</t>
  </si>
  <si>
    <t>7.</t>
  </si>
  <si>
    <t>№</t>
  </si>
  <si>
    <t>1.</t>
  </si>
  <si>
    <t>2.</t>
  </si>
  <si>
    <t>3.</t>
  </si>
  <si>
    <t>4.</t>
  </si>
  <si>
    <t>5.</t>
  </si>
  <si>
    <t>8.</t>
  </si>
  <si>
    <t>9.</t>
  </si>
  <si>
    <t>10.</t>
  </si>
  <si>
    <t>Main factors</t>
  </si>
  <si>
    <t>Creation of new workplaces</t>
  </si>
  <si>
    <t>ratio, in%</t>
  </si>
  <si>
    <t>    107,9</t>
  </si>
  <si>
    <t>     124,5</t>
  </si>
  <si>
    <t>Income, bn. soums</t>
  </si>
  <si>
    <t>11.</t>
  </si>
  <si>
    <t>1 quarter of 2020</t>
  </si>
  <si>
    <t>1 quarter of 2021</t>
  </si>
  <si>
    <t>Informathion on the results of the work of  JSC "Uzbekistan Temir Yollari" for the 1st quarter of 2021</t>
  </si>
  <si>
    <r>
      <t>ratio,</t>
    </r>
    <r>
      <rPr>
        <i/>
        <sz val="14"/>
        <rFont val="Times New Roman"/>
        <family val="1"/>
        <charset val="204"/>
      </rPr>
      <t> in%</t>
    </r>
  </si>
  <si>
    <r>
      <t xml:space="preserve">Shipped goods, </t>
    </r>
    <r>
      <rPr>
        <i/>
        <sz val="14"/>
        <rFont val="Times New Roman"/>
        <family val="1"/>
        <charset val="204"/>
      </rPr>
      <t>thous. tons</t>
    </r>
  </si>
  <si>
    <r>
      <t>Cargo turnover,</t>
    </r>
    <r>
      <rPr>
        <i/>
        <sz val="14"/>
        <rFont val="Times New Roman"/>
        <family val="1"/>
        <charset val="204"/>
      </rPr>
      <t> mln.tons of km</t>
    </r>
  </si>
  <si>
    <r>
      <t xml:space="preserve">Transported goods, </t>
    </r>
    <r>
      <rPr>
        <i/>
        <sz val="14"/>
        <rFont val="Times New Roman"/>
        <family val="1"/>
        <charset val="204"/>
      </rPr>
      <t> thous tons</t>
    </r>
  </si>
  <si>
    <r>
      <t xml:space="preserve">Passenger turnover, </t>
    </r>
    <r>
      <rPr>
        <i/>
        <sz val="14"/>
        <rFont val="Times New Roman"/>
        <family val="1"/>
        <charset val="204"/>
      </rPr>
      <t>mln.pass of km</t>
    </r>
  </si>
  <si>
    <r>
      <t xml:space="preserve">Number of passengers sent, </t>
    </r>
    <r>
      <rPr>
        <i/>
        <sz val="14"/>
        <rFont val="Times New Roman"/>
        <family val="1"/>
        <charset val="204"/>
      </rPr>
      <t>thous pass.</t>
    </r>
  </si>
  <si>
    <r>
      <t xml:space="preserve">Number of passengers carried, </t>
    </r>
    <r>
      <rPr>
        <i/>
        <sz val="14"/>
        <rFont val="Times New Roman"/>
        <family val="1"/>
        <charset val="204"/>
      </rPr>
      <t>thous pass.</t>
    </r>
  </si>
  <si>
    <r>
      <t>Total number of employees,</t>
    </r>
    <r>
      <rPr>
        <i/>
        <sz val="14"/>
        <rFont val="Times New Roman"/>
        <family val="1"/>
        <charset val="204"/>
      </rPr>
      <t> thous people</t>
    </r>
  </si>
  <si>
    <r>
      <t>Operational length of railways,</t>
    </r>
    <r>
      <rPr>
        <i/>
        <sz val="14"/>
        <rFont val="Times New Roman"/>
        <family val="1"/>
        <charset val="204"/>
      </rPr>
      <t> km</t>
    </r>
  </si>
  <si>
    <r>
      <t>including electrified roads,</t>
    </r>
    <r>
      <rPr>
        <i/>
        <sz val="14"/>
        <rFont val="Times New Roman"/>
        <family val="1"/>
        <charset val="204"/>
      </rPr>
      <t> km</t>
    </r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</si>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</sst>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Transportation of goods</a:t>
            </a:r>
            <a:endParaRPr lang="ru-RU" b="1" i="0" baseline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04794068987821"/>
          <c:y val="0.17171296296296304"/>
          <c:w val="0.70540010697714917"/>
          <c:h val="0.670030985710119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Eng!$D$3</c:f>
              <c:strCache>
                <c:ptCount val="1"/>
                <c:pt idx="0">
                  <c:v>1 quarter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381046572107E-2"/>
                  <c:y val="-2.5762062634781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CD-4EB1-AD9B-505CE0477A52}"/>
                </c:ext>
              </c:extLst>
            </c:dLbl>
            <c:dLbl>
              <c:idx val="1"/>
              <c:layout>
                <c:manualLayout>
                  <c:x val="-1.4774493767989146E-2"/>
                  <c:y val="-5.5629257394372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CD-4EB1-AD9B-505CE0477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Eng!$C$4:$C$5</c:f>
              <c:strCache>
                <c:ptCount val="2"/>
                <c:pt idx="0">
                  <c:v>Shipped goods, thous. tons</c:v>
                </c:pt>
                <c:pt idx="1">
                  <c:v>Cargo turnover, mln.tons of km</c:v>
                </c:pt>
              </c:strCache>
            </c:strRef>
          </c:cat>
          <c:val>
            <c:numRef>
              <c:f>Eng!$D$4:$D$5</c:f>
              <c:numCache>
                <c:formatCode>#,##0.0</c:formatCode>
                <c:ptCount val="2"/>
                <c:pt idx="0">
                  <c:v>16991.5</c:v>
                </c:pt>
                <c:pt idx="1">
                  <c:v>5479.2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D-4EB1-AD9B-505CE0477A52}"/>
            </c:ext>
          </c:extLst>
        </c:ser>
        <c:ser>
          <c:idx val="1"/>
          <c:order val="1"/>
          <c:tx>
            <c:strRef>
              <c:f>Eng!$E$3</c:f>
              <c:strCache>
                <c:ptCount val="1"/>
                <c:pt idx="0">
                  <c:v>1 quarter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246376811594203"/>
                  <c:y val="-4.5559703081312006E-3"/>
                </c:manualLayout>
              </c:layout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CD-4EB1-AD9B-505CE0477A52}"/>
                </c:ext>
              </c:extLst>
            </c:dLbl>
            <c:dLbl>
              <c:idx val="1"/>
              <c:layout>
                <c:manualLayout>
                  <c:x val="4.0096618357487922E-2"/>
                  <c:y val="-4.368246297908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CD-4EB1-AD9B-505CE0477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Eng!$C$4:$C$5</c:f>
              <c:strCache>
                <c:ptCount val="2"/>
                <c:pt idx="0">
                  <c:v>Shipped goods, thous. tons</c:v>
                </c:pt>
                <c:pt idx="1">
                  <c:v>Cargo turnover, mln.tons of km</c:v>
                </c:pt>
              </c:strCache>
            </c:strRef>
          </c:cat>
          <c:val>
            <c:numRef>
              <c:f>Eng!$E$4:$E$5</c:f>
              <c:numCache>
                <c:formatCode>#,##0.0</c:formatCode>
                <c:ptCount val="2"/>
                <c:pt idx="0">
                  <c:v>17483.8</c:v>
                </c:pt>
                <c:pt idx="1">
                  <c:v>5523.5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CD-4EB1-AD9B-505CE0477A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190528"/>
        <c:axId val="105192064"/>
        <c:axId val="0"/>
      </c:bar3DChart>
      <c:catAx>
        <c:axId val="10519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192064"/>
        <c:crosses val="autoZero"/>
        <c:auto val="1"/>
        <c:lblAlgn val="ctr"/>
        <c:lblOffset val="100"/>
        <c:noMultiLvlLbl val="0"/>
      </c:catAx>
      <c:valAx>
        <c:axId val="10519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19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2830271216096"/>
          <c:y val="0.13967519685039378"/>
          <c:w val="0.15100503062117246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Transportation of passengers</a:t>
            </a:r>
            <a:endParaRPr lang="ru-RU" b="1" i="0" baseline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65269807375769"/>
          <c:y val="0.13930540536879274"/>
          <c:w val="0.70478040244969409"/>
          <c:h val="0.651581729367162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Eng!$D$3</c:f>
              <c:strCache>
                <c:ptCount val="1"/>
                <c:pt idx="0">
                  <c:v>1 quarter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6666730218044778E-2"/>
                  <c:y val="-8.031138137135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65-439F-BFA5-01043119EBA4}"/>
                </c:ext>
              </c:extLst>
            </c:dLbl>
            <c:dLbl>
              <c:idx val="1"/>
              <c:layout>
                <c:manualLayout>
                  <c:x val="-2.2598870056497175E-2"/>
                  <c:y val="-4.374578009424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65-439F-BFA5-01043119EBA4}"/>
                </c:ext>
              </c:extLst>
            </c:dLbl>
            <c:dLbl>
              <c:idx val="2"/>
              <c:layout>
                <c:manualLayout>
                  <c:x val="6.9075263897096489E-3"/>
                  <c:y val="-2.777777777777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65-439F-BFA5-01043119E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Eng!$C$7:$C$8</c:f>
              <c:strCache>
                <c:ptCount val="2"/>
                <c:pt idx="0">
                  <c:v>Passenger turnover, mln.pass of km</c:v>
                </c:pt>
                <c:pt idx="1">
                  <c:v>Number of passengers sent, thous pass.</c:v>
                </c:pt>
              </c:strCache>
            </c:strRef>
          </c:cat>
          <c:val>
            <c:numRef>
              <c:f>Eng!$D$7:$D$8</c:f>
              <c:numCache>
                <c:formatCode>#,##0.0</c:formatCode>
                <c:ptCount val="2"/>
                <c:pt idx="0">
                  <c:v>836.6</c:v>
                </c:pt>
                <c:pt idx="1">
                  <c:v>4045.9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65-439F-BFA5-01043119EBA4}"/>
            </c:ext>
          </c:extLst>
        </c:ser>
        <c:ser>
          <c:idx val="1"/>
          <c:order val="1"/>
          <c:tx>
            <c:strRef>
              <c:f>Eng!$E$3</c:f>
              <c:strCache>
                <c:ptCount val="1"/>
                <c:pt idx="0">
                  <c:v>1 quarter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055690072639227E-2"/>
                  <c:y val="-8.1004587988414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65-439F-BFA5-01043119EBA4}"/>
                </c:ext>
              </c:extLst>
            </c:dLbl>
            <c:dLbl>
              <c:idx val="1"/>
              <c:layout>
                <c:manualLayout>
                  <c:x val="6.1790496526917184E-2"/>
                  <c:y val="-6.5036527462339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65-439F-BFA5-01043119EBA4}"/>
                </c:ext>
              </c:extLst>
            </c:dLbl>
            <c:dLbl>
              <c:idx val="2"/>
              <c:layout>
                <c:manualLayout>
                  <c:x val="5.1654560129136294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65-439F-BFA5-01043119E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Eng!$C$7:$C$8</c:f>
              <c:strCache>
                <c:ptCount val="2"/>
                <c:pt idx="0">
                  <c:v>Passenger turnover, mln.pass of km</c:v>
                </c:pt>
                <c:pt idx="1">
                  <c:v>Number of passengers sent, thous pass.</c:v>
                </c:pt>
              </c:strCache>
            </c:strRef>
          </c:cat>
          <c:val>
            <c:numRef>
              <c:f>Eng!$E$7:$E$8</c:f>
              <c:numCache>
                <c:formatCode>#,##0.0</c:formatCode>
                <c:ptCount val="2"/>
                <c:pt idx="0">
                  <c:v>702.1</c:v>
                </c:pt>
                <c:pt idx="1">
                  <c:v>1846.7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65-439F-BFA5-01043119EB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5242624"/>
        <c:axId val="105244160"/>
        <c:axId val="0"/>
      </c:bar3DChart>
      <c:catAx>
        <c:axId val="10524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244160"/>
        <c:crosses val="autoZero"/>
        <c:auto val="1"/>
        <c:lblAlgn val="ctr"/>
        <c:lblOffset val="100"/>
        <c:noMultiLvlLbl val="0"/>
      </c:catAx>
      <c:valAx>
        <c:axId val="10524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524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32830271216061"/>
          <c:y val="0.16745297462817138"/>
          <c:w val="0.17600503062117245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Social issues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25414107925503"/>
          <c:y val="0.10226851851851852"/>
          <c:w val="0.75030604428035008"/>
          <c:h val="0.68861876640419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Eng!$D$3</c:f>
              <c:strCache>
                <c:ptCount val="1"/>
                <c:pt idx="0">
                  <c:v>1 quarter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240740740740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FA-4055-A2E4-2EA053275467}"/>
                </c:ext>
              </c:extLst>
            </c:dLbl>
            <c:dLbl>
              <c:idx val="1"/>
              <c:layout>
                <c:manualLayout>
                  <c:x val="-1.8122977346278317E-2"/>
                  <c:y val="-3.7408157503070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711974110032363E-2"/>
                  <c:y val="-5.3440225004386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Eng!$C$10:$C$12</c:f>
              <c:strCache>
                <c:ptCount val="3"/>
                <c:pt idx="0">
                  <c:v>Total number of employees, thous 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Eng!$D$10:$D$12</c:f>
              <c:numCache>
                <c:formatCode>0</c:formatCode>
                <c:ptCount val="3"/>
                <c:pt idx="0">
                  <c:v>87464</c:v>
                </c:pt>
                <c:pt idx="1">
                  <c:v>310</c:v>
                </c:pt>
                <c:pt idx="2" formatCode="0.00">
                  <c:v>2238.8719999999998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FA-4055-A2E4-2EA053275467}"/>
            </c:ext>
          </c:extLst>
        </c:ser>
        <c:ser>
          <c:idx val="1"/>
          <c:order val="1"/>
          <c:tx>
            <c:strRef>
              <c:f>Eng!$E$3</c:f>
              <c:strCache>
                <c:ptCount val="1"/>
                <c:pt idx="0">
                  <c:v>1 quarter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7416267942583754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FA-4055-A2E4-2EA053275467}"/>
                </c:ext>
              </c:extLst>
            </c:dLbl>
            <c:dLbl>
              <c:idx val="1"/>
              <c:layout>
                <c:manualLayout>
                  <c:x val="2.5889967637540454E-2"/>
                  <c:y val="-3.206413500263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711974110032363E-2"/>
                  <c:y val="-4.80962025039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Eng!$C$10:$C$12</c:f>
              <c:strCache>
                <c:ptCount val="3"/>
                <c:pt idx="0">
                  <c:v>Total number of employees, thous 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Eng!$E$10:$E$12</c:f>
              <c:numCache>
                <c:formatCode>0</c:formatCode>
                <c:ptCount val="3"/>
                <c:pt idx="0">
                  <c:v>84417</c:v>
                </c:pt>
                <c:pt idx="1">
                  <c:v>0</c:v>
                </c:pt>
                <c:pt idx="2" formatCode="0.00">
                  <c:v>2379.4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FA-4055-A2E4-2EA0532754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507200"/>
        <c:axId val="117508736"/>
        <c:axId val="0"/>
      </c:bar3DChart>
      <c:catAx>
        <c:axId val="1175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08736"/>
        <c:crosses val="autoZero"/>
        <c:auto val="1"/>
        <c:lblAlgn val="ctr"/>
        <c:lblOffset val="100"/>
        <c:noMultiLvlLbl val="0"/>
      </c:catAx>
      <c:valAx>
        <c:axId val="11750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750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77744289140921"/>
          <c:y val="0.12578630796150478"/>
          <c:w val="0.1622225571085911"/>
          <c:h val="0.74421405657626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Railway infrastructure</a:t>
            </a:r>
            <a:endParaRPr lang="ru-RU" b="1" i="0" baseline="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31047022736612"/>
          <c:y val="0.10226851851851852"/>
          <c:w val="0.74787464819909621"/>
          <c:h val="0.68861876640419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Eng!$D$14</c:f>
              <c:strCache>
                <c:ptCount val="1"/>
                <c:pt idx="0">
                  <c:v>1 quarter of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9905764791449287E-3"/>
                  <c:y val="-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6-4298-B7DD-DC7F78C33BF7}"/>
                </c:ext>
              </c:extLst>
            </c:dLbl>
            <c:dLbl>
              <c:idx val="1"/>
              <c:layout>
                <c:manualLayout>
                  <c:x val="-1.8842235082060583E-2"/>
                  <c:y val="-6.8846330135443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86-4298-B7DD-DC7F78C33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Eng!$C$15:$C$16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Eng!$D$15:$D$16</c:f>
              <c:numCache>
                <c:formatCode>General</c:formatCode>
                <c:ptCount val="2"/>
                <c:pt idx="0">
                  <c:v>4735.1000000000004</c:v>
                </c:pt>
                <c:pt idx="1">
                  <c:v>1830.6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6-4298-B7DD-DC7F78C33BF7}"/>
            </c:ext>
          </c:extLst>
        </c:ser>
        <c:ser>
          <c:idx val="1"/>
          <c:order val="1"/>
          <c:tx>
            <c:strRef>
              <c:f>Eng!$E$14</c:f>
              <c:strCache>
                <c:ptCount val="1"/>
                <c:pt idx="0">
                  <c:v>1 quarter of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973905069095279E-2"/>
                  <c:y val="-1.1873324489112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6-4298-B7DD-DC7F78C33BF7}"/>
                </c:ext>
              </c:extLst>
            </c:dLbl>
            <c:dLbl>
              <c:idx val="1"/>
              <c:layout>
                <c:manualLayout>
                  <c:x val="5.0870062928880876E-2"/>
                  <c:y val="-6.7428694514551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6-4298-B7DD-DC7F78C33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Eng!$C$15:$C$16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Eng!$E$15:$E$16</c:f>
              <c:numCache>
                <c:formatCode>General</c:formatCode>
                <c:ptCount val="2"/>
                <c:pt idx="0">
                  <c:v>4732.7</c:v>
                </c:pt>
                <c:pt idx="1">
                  <c:v>1830.3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86-4298-B7DD-DC7F78C33B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607552"/>
        <c:axId val="131617536"/>
        <c:axId val="0"/>
      </c:bar3DChart>
      <c:catAx>
        <c:axId val="1316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617536"/>
        <c:crosses val="autoZero"/>
        <c:auto val="1"/>
        <c:lblAlgn val="ctr"/>
        <c:lblOffset val="100"/>
        <c:noMultiLvlLbl val="0"/>
      </c:catAx>
      <c:valAx>
        <c:axId val="1316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16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838582677167"/>
          <c:y val="0.14893445610965303"/>
          <c:w val="0.17044947506561689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</xdr:row>
      <xdr:rowOff>23812</xdr:rowOff>
    </xdr:from>
    <xdr:to>
      <xdr:col>12</xdr:col>
      <xdr:colOff>457200</xdr:colOff>
      <xdr:row>9</xdr:row>
      <xdr:rowOff>209550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180975</xdr:colOff>
      <xdr:row>9</xdr:row>
      <xdr:rowOff>261937</xdr:rowOff>
    </xdr:from>
    <xdr:to>
      <xdr:col>12</xdr:col>
      <xdr:colOff>457200</xdr:colOff>
      <xdr:row>19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600076</xdr:colOff>
      <xdr:row>19</xdr:row>
      <xdr:rowOff>90487</xdr:rowOff>
    </xdr:from>
    <xdr:to>
      <xdr:col>5</xdr:col>
      <xdr:colOff>9526</xdr:colOff>
      <xdr:row>31</xdr:row>
      <xdr:rowOff>180974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152400</xdr:colOff>
      <xdr:row>19</xdr:row>
      <xdr:rowOff>90487</xdr:rowOff>
    </xdr:from>
    <xdr:to>
      <xdr:col>12</xdr:col>
      <xdr:colOff>447675</xdr:colOff>
      <xdr:row>32</xdr:row>
      <xdr:rowOff>9525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D4" sqref="D4:E4"/>
    </sheetView>
  </sheetViews>
  <sheetFormatPr defaultRowHeight="15" x14ac:dyDescent="0.25"/>
  <cols>
    <col min="1" max="1" width="4.42578125" customWidth="1"/>
    <col min="2" max="2" width="5.85546875" style="2" customWidth="1"/>
    <col min="3" max="3" width="51.28515625" customWidth="1"/>
    <col min="4" max="5" width="15.5703125" bestFit="1" customWidth="1"/>
    <col min="6" max="6" width="15.28515625" bestFit="1" customWidth="1"/>
  </cols>
  <sheetData>
    <row r="1" spans="2:6" ht="39.75" customHeight="1" thickBot="1" x14ac:dyDescent="0.35">
      <c r="B1" s="22" t="s">
        <v>20</v>
      </c>
      <c r="C1" s="22"/>
      <c r="D1" s="22"/>
      <c r="E1" s="22"/>
      <c r="F1" s="22"/>
    </row>
    <row r="2" spans="2:6" ht="18" customHeight="1" x14ac:dyDescent="0.25">
      <c r="B2" s="23" t="s">
        <v>2</v>
      </c>
      <c r="C2" s="25" t="s">
        <v>11</v>
      </c>
      <c r="D2" s="27" t="s">
        <v>31</v>
      </c>
      <c r="E2" s="28"/>
      <c r="F2" s="29" t="s">
        <v>21</v>
      </c>
    </row>
    <row r="3" spans="2:6" ht="39" x14ac:dyDescent="0.25">
      <c r="B3" s="24"/>
      <c r="C3" s="26"/>
      <c r="D3" s="6" t="s">
        <v>18</v>
      </c>
      <c r="E3" s="6" t="s">
        <v>19</v>
      </c>
      <c r="F3" s="21"/>
    </row>
    <row r="4" spans="2:6" s="1" customFormat="1" ht="19.5" x14ac:dyDescent="0.25">
      <c r="B4" s="10" t="s">
        <v>3</v>
      </c>
      <c r="C4" s="7" t="s">
        <v>22</v>
      </c>
      <c r="D4" s="16">
        <v>16991.5</v>
      </c>
      <c r="E4" s="16">
        <v>17483.8</v>
      </c>
      <c r="F4" s="8">
        <f t="shared" ref="F4" si="0">E4/D4*100</f>
        <v>102.8973310184504</v>
      </c>
    </row>
    <row r="5" spans="2:6" s="1" customFormat="1" ht="19.5" x14ac:dyDescent="0.25">
      <c r="B5" s="10" t="s">
        <v>4</v>
      </c>
      <c r="C5" s="7" t="s">
        <v>23</v>
      </c>
      <c r="D5" s="14">
        <v>5479.2</v>
      </c>
      <c r="E5" s="14">
        <v>5523.5</v>
      </c>
      <c r="F5" s="8">
        <f t="shared" ref="F5:F12" si="1">E5/D5*100</f>
        <v>100.80851219156082</v>
      </c>
    </row>
    <row r="6" spans="2:6" s="1" customFormat="1" ht="19.5" x14ac:dyDescent="0.25">
      <c r="B6" s="10" t="s">
        <v>5</v>
      </c>
      <c r="C6" s="7" t="s">
        <v>24</v>
      </c>
      <c r="D6" s="15">
        <v>23388.9</v>
      </c>
      <c r="E6" s="15">
        <v>24146.799999999999</v>
      </c>
      <c r="F6" s="8">
        <f t="shared" si="1"/>
        <v>103.24042601404939</v>
      </c>
    </row>
    <row r="7" spans="2:6" s="1" customFormat="1" ht="19.5" x14ac:dyDescent="0.25">
      <c r="B7" s="10" t="s">
        <v>6</v>
      </c>
      <c r="C7" s="7" t="s">
        <v>25</v>
      </c>
      <c r="D7" s="16">
        <v>836.6</v>
      </c>
      <c r="E7" s="16">
        <v>702.1</v>
      </c>
      <c r="F7" s="8">
        <f t="shared" si="1"/>
        <v>83.923021754721489</v>
      </c>
    </row>
    <row r="8" spans="2:6" s="1" customFormat="1" ht="19.5" x14ac:dyDescent="0.25">
      <c r="B8" s="10" t="s">
        <v>7</v>
      </c>
      <c r="C8" s="7" t="s">
        <v>26</v>
      </c>
      <c r="D8" s="16">
        <v>4045.9</v>
      </c>
      <c r="E8" s="16">
        <v>1846.7</v>
      </c>
      <c r="F8" s="8">
        <f t="shared" si="1"/>
        <v>45.643738105242342</v>
      </c>
    </row>
    <row r="9" spans="2:6" s="1" customFormat="1" ht="19.5" x14ac:dyDescent="0.25">
      <c r="B9" s="10" t="s">
        <v>0</v>
      </c>
      <c r="C9" s="7" t="s">
        <v>27</v>
      </c>
      <c r="D9" s="16">
        <v>4112.8999999999996</v>
      </c>
      <c r="E9" s="16">
        <v>1850.5</v>
      </c>
      <c r="F9" s="8">
        <f t="shared" si="1"/>
        <v>44.992584307909269</v>
      </c>
    </row>
    <row r="10" spans="2:6" s="1" customFormat="1" ht="19.5" x14ac:dyDescent="0.25">
      <c r="B10" s="10" t="s">
        <v>1</v>
      </c>
      <c r="C10" s="7" t="s">
        <v>28</v>
      </c>
      <c r="D10" s="3">
        <v>87464</v>
      </c>
      <c r="E10" s="3">
        <v>84417</v>
      </c>
      <c r="F10" s="8">
        <f t="shared" si="1"/>
        <v>96.516280984176348</v>
      </c>
    </row>
    <row r="11" spans="2:6" s="1" customFormat="1" ht="19.5" x14ac:dyDescent="0.25">
      <c r="B11" s="10" t="s">
        <v>8</v>
      </c>
      <c r="C11" s="7" t="s">
        <v>12</v>
      </c>
      <c r="D11" s="3">
        <v>310</v>
      </c>
      <c r="E11" s="3">
        <v>0</v>
      </c>
      <c r="F11" s="8">
        <f t="shared" si="1"/>
        <v>0</v>
      </c>
    </row>
    <row r="12" spans="2:6" s="1" customFormat="1" ht="19.5" x14ac:dyDescent="0.25">
      <c r="B12" s="10" t="s">
        <v>9</v>
      </c>
      <c r="C12" s="7" t="s">
        <v>16</v>
      </c>
      <c r="D12" s="4">
        <v>2238.8719999999998</v>
      </c>
      <c r="E12" s="4">
        <v>2379.4</v>
      </c>
      <c r="F12" s="8">
        <f t="shared" si="1"/>
        <v>106.27673221157798</v>
      </c>
    </row>
    <row r="13" spans="2:6" s="1" customFormat="1" ht="26.1" customHeight="1" x14ac:dyDescent="0.25">
      <c r="B13" s="17"/>
      <c r="C13" s="18"/>
      <c r="D13" s="19" t="s">
        <v>31</v>
      </c>
      <c r="E13" s="20"/>
      <c r="F13" s="21" t="s">
        <v>13</v>
      </c>
    </row>
    <row r="14" spans="2:6" s="1" customFormat="1" ht="39" x14ac:dyDescent="0.25">
      <c r="B14" s="17"/>
      <c r="C14" s="18"/>
      <c r="D14" s="6" t="s">
        <v>18</v>
      </c>
      <c r="E14" s="6" t="s">
        <v>19</v>
      </c>
      <c r="F14" s="21"/>
    </row>
    <row r="15" spans="2:6" s="1" customFormat="1" ht="19.5" x14ac:dyDescent="0.3">
      <c r="B15" s="10" t="s">
        <v>10</v>
      </c>
      <c r="C15" s="7" t="s">
        <v>29</v>
      </c>
      <c r="D15" s="5">
        <v>4735.1000000000004</v>
      </c>
      <c r="E15" s="5">
        <v>4732.7</v>
      </c>
      <c r="F15" s="8" t="s">
        <v>14</v>
      </c>
    </row>
    <row r="16" spans="2:6" s="1" customFormat="1" ht="20.25" thickBot="1" x14ac:dyDescent="0.35">
      <c r="B16" s="11" t="s">
        <v>17</v>
      </c>
      <c r="C16" s="12" t="s">
        <v>30</v>
      </c>
      <c r="D16" s="13">
        <v>1830.6</v>
      </c>
      <c r="E16" s="13">
        <v>1830.3</v>
      </c>
      <c r="F16" s="9" t="s">
        <v>15</v>
      </c>
    </row>
  </sheetData>
  <mergeCells count="9">
    <mergeCell ref="B13:B14"/>
    <mergeCell ref="C13:C14"/>
    <mergeCell ref="D13:E13"/>
    <mergeCell ref="F13:F14"/>
    <mergeCell ref="B1:F1"/>
    <mergeCell ref="B2:B3"/>
    <mergeCell ref="C2:C3"/>
    <mergeCell ref="D2:E2"/>
    <mergeCell ref="F2:F3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Пользователь Windows</cp:lastModifiedBy>
  <cp:lastPrinted>2021-05-04T12:22:47Z</cp:lastPrinted>
  <dcterms:created xsi:type="dcterms:W3CDTF">2017-09-22T04:10:05Z</dcterms:created>
  <dcterms:modified xsi:type="dcterms:W3CDTF">2021-05-06T05:02:13Z</dcterms:modified>
</cp:coreProperties>
</file>