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Uzb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7" i="2" l="1"/>
  <c r="F6" i="2" l="1"/>
  <c r="F13" i="2"/>
  <c r="F12" i="2"/>
  <c r="F11" i="2"/>
  <c r="F10" i="2"/>
  <c r="F8" i="2"/>
  <c r="F9" i="2"/>
  <c r="F5" i="2" l="1"/>
</calcChain>
</file>

<file path=xl/sharedStrings.xml><?xml version="1.0" encoding="utf-8"?>
<sst xmlns="http://schemas.openxmlformats.org/spreadsheetml/2006/main" count="33" uniqueCount="30">
  <si>
    <t>6.</t>
  </si>
  <si>
    <t>7.</t>
  </si>
  <si>
    <t>№</t>
  </si>
  <si>
    <t>Asosiy ko’rsatkichlar</t>
  </si>
  <si>
    <t>Yillar</t>
  </si>
  <si>
    <t>Farqi %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</si>
  <si>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</si>
  <si>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</si>
  <si>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</si>
  <si>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</si>
  <si>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</si>
  <si>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</si>
  <si>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</si>
  <si>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</si>
  <si>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</si>
  <si>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"O’zbekiston temir yo’llari" AJ ning statistik ma’lumotlari</t>
  </si>
  <si>
    <t>Jo’natilgan yuk, ming.tn</t>
  </si>
  <si>
    <t>Jo'natilgan yo'lovchilar, ming pass</t>
  </si>
  <si>
    <t>Tashilgan yo’lovchilar, ming pass</t>
  </si>
  <si>
    <t>Umumiy ishchi-xodimlar soni, ming odam</t>
  </si>
  <si>
    <t>Yangi tashkil e'tilgan ish o'rinlari</t>
  </si>
  <si>
    <t>Daromadlar, mlrd. so'm</t>
  </si>
  <si>
    <t>Eksplutasion temir yo’l uzunligi, km</t>
  </si>
  <si>
    <t xml:space="preserve">   shu jumladan elektrifikasiya yo’li, km</t>
  </si>
  <si>
    <t xml:space="preserve">Yuk aylanmasi, mln. tn km </t>
  </si>
  <si>
    <t>Yo'lovchilar aylanmasi, mln. pass-km</t>
  </si>
  <si>
    <t>Tashilgan yuk, ming. tn</t>
  </si>
  <si>
    <t xml:space="preserve">2020 y.        1 chorak 
</t>
  </si>
  <si>
    <t xml:space="preserve">2021 y.       1 chorak
</t>
  </si>
  <si>
    <t xml:space="preserve">2020 y.        1 chorak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</si>
</sst>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3" xfId="0" applyFont="1" applyBorder="1" applyAlignment="1">
      <alignment horizontal="center"/>
    </xf>
    <xf numFmtId="2" fontId="4" fillId="2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 shrinkToFit="1"/>
    </xf>
    <xf numFmtId="0" fontId="0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Yo'lovchi va yuklar tashish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368693105567165E-2"/>
          <c:y val="0.1249306214573342"/>
          <c:w val="0.81011553494715727"/>
          <c:h val="0.474830678738447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Uzb!$D$15</c:f>
              <c:strCache>
                <c:ptCount val="1"/>
                <c:pt idx="0">
                  <c:v>2020 y.        1 chorak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048772393724025E-3"/>
                  <c:y val="-1.61321298252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6D-4B2E-861B-501047077836}"/>
                </c:ext>
              </c:extLst>
            </c:dLbl>
            <c:dLbl>
              <c:idx val="1"/>
              <c:layout>
                <c:manualLayout>
                  <c:x val="-1.7942583732057468E-2"/>
                  <c:y val="-4.4953922229714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6D-4B2E-861B-501047077836}"/>
                </c:ext>
              </c:extLst>
            </c:dLbl>
            <c:dLbl>
              <c:idx val="2"/>
              <c:layout>
                <c:manualLayout>
                  <c:x val="0"/>
                  <c:y val="-2.2476961114857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6D-4B2E-861B-501047077836}"/>
                </c:ext>
              </c:extLst>
            </c:dLbl>
            <c:dLbl>
              <c:idx val="3"/>
              <c:layout>
                <c:manualLayout>
                  <c:x val="-2.3923444976076555E-2"/>
                  <c:y val="-4.4953922229714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6D-4B2E-861B-501047077836}"/>
                </c:ext>
              </c:extLst>
            </c:dLbl>
            <c:dLbl>
              <c:idx val="4"/>
              <c:layout>
                <c:manualLayout>
                  <c:x val="-1.6877640335016413E-2"/>
                  <c:y val="-3.9747064137308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Uzb!$C$5:$C$9</c:f>
              <c:strCache>
                <c:ptCount val="5"/>
                <c:pt idx="0">
                  <c:v>Jo’natilgan yuk, ming.tn</c:v>
                </c:pt>
                <c:pt idx="1">
                  <c:v>Yuk aylanmasi, mln. tn km </c:v>
                </c:pt>
                <c:pt idx="2">
                  <c:v>Tashilgan yuk, ming. tn</c:v>
                </c:pt>
                <c:pt idx="3">
                  <c:v>Yo'lovchilar aylanmasi, mln. pass-km</c:v>
                </c:pt>
                <c:pt idx="4">
                  <c:v>Jo'natilgan yo'lovchilar, ming pass</c:v>
                </c:pt>
              </c:strCache>
            </c:strRef>
          </c:cat>
          <c:val>
            <c:numRef>
              <c:f>Uzb!$D$5:$D$9</c:f>
              <c:numCache>
                <c:formatCode>#,##0.0</c:formatCode>
                <c:ptCount val="5"/>
                <c:pt idx="0">
                  <c:v>16991.5</c:v>
                </c:pt>
                <c:pt idx="1">
                  <c:v>5479.2</c:v>
                </c:pt>
                <c:pt idx="2">
                  <c:v>23388.9</c:v>
                </c:pt>
                <c:pt idx="3">
                  <c:v>836.6</c:v>
                </c:pt>
                <c:pt idx="4">
                  <c:v>4045.9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6D-4B2E-861B-501047077836}"/>
            </c:ext>
          </c:extLst>
        </c:ser>
        <c:ser>
          <c:idx val="1"/>
          <c:order val="1"/>
          <c:tx>
            <c:strRef>
              <c:f>Uzb!$E$15</c:f>
              <c:strCache>
                <c:ptCount val="1"/>
                <c:pt idx="0">
                  <c:v>2021 y.       1 chorak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029782865075321"/>
                  <c:y val="-7.9664838643137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6D-4B2E-861B-501047077836}"/>
                </c:ext>
              </c:extLst>
            </c:dLbl>
            <c:dLbl>
              <c:idx val="1"/>
              <c:layout>
                <c:manualLayout>
                  <c:x val="3.5885167464114874E-2"/>
                  <c:y val="-8.9907844459429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6D-4B2E-861B-501047077836}"/>
                </c:ext>
              </c:extLst>
            </c:dLbl>
            <c:dLbl>
              <c:idx val="2"/>
              <c:layout>
                <c:manualLayout>
                  <c:x val="2.5917065390749536E-2"/>
                  <c:y val="-2.697235333782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6D-4B2E-861B-501047077836}"/>
                </c:ext>
              </c:extLst>
            </c:dLbl>
            <c:dLbl>
              <c:idx val="3"/>
              <c:layout>
                <c:manualLayout>
                  <c:x val="5.1834130781499205E-2"/>
                  <c:y val="-8.9907844459429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6D-4B2E-861B-501047077836}"/>
                </c:ext>
              </c:extLst>
            </c:dLbl>
            <c:dLbl>
              <c:idx val="4"/>
              <c:layout>
                <c:manualLayout>
                  <c:x val="4.0988555099325578E-2"/>
                  <c:y val="-7.22673893405600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Uzb!$C$5:$C$9</c:f>
              <c:strCache>
                <c:ptCount val="5"/>
                <c:pt idx="0">
                  <c:v>Jo’natilgan yuk, ming.tn</c:v>
                </c:pt>
                <c:pt idx="1">
                  <c:v>Yuk aylanmasi, mln. tn km </c:v>
                </c:pt>
                <c:pt idx="2">
                  <c:v>Tashilgan yuk, ming. tn</c:v>
                </c:pt>
                <c:pt idx="3">
                  <c:v>Yo'lovchilar aylanmasi, mln. pass-km</c:v>
                </c:pt>
                <c:pt idx="4">
                  <c:v>Jo'natilgan yo'lovchilar, ming pass</c:v>
                </c:pt>
              </c:strCache>
            </c:strRef>
          </c:cat>
          <c:val>
            <c:numRef>
              <c:f>Uzb!$E$5:$E$9</c:f>
              <c:numCache>
                <c:formatCode>#,##0.0</c:formatCode>
                <c:ptCount val="5"/>
                <c:pt idx="0">
                  <c:v>17483.8</c:v>
                </c:pt>
                <c:pt idx="1">
                  <c:v>5523.5</c:v>
                </c:pt>
                <c:pt idx="2">
                  <c:v>24146.799999999999</c:v>
                </c:pt>
                <c:pt idx="3">
                  <c:v>702.1</c:v>
                </c:pt>
                <c:pt idx="4">
                  <c:v>1846.7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6D-4B2E-861B-5010470778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5857920"/>
        <c:axId val="336003072"/>
        <c:axId val="0"/>
      </c:bar3DChart>
      <c:catAx>
        <c:axId val="33585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6003072"/>
        <c:crosses val="autoZero"/>
        <c:auto val="1"/>
        <c:lblAlgn val="ctr"/>
        <c:lblOffset val="100"/>
        <c:noMultiLvlLbl val="0"/>
      </c:catAx>
      <c:valAx>
        <c:axId val="33600307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crossAx val="33585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42966791856179"/>
          <c:y val="6.2274084591885041E-2"/>
          <c:w val="0.13557033208143879"/>
          <c:h val="0.77282733100985368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  <a:alpha val="87000"/>
          </a:schemeClr>
        </a:gs>
        <a:gs pos="0">
          <a:schemeClr val="accent1">
            <a:lumMod val="45000"/>
            <a:lumOff val="55000"/>
          </a:schemeClr>
        </a:gs>
        <a:gs pos="13000">
          <a:schemeClr val="accent1">
            <a:lumMod val="45000"/>
            <a:lumOff val="55000"/>
          </a:schemeClr>
        </a:gs>
        <a:gs pos="26000">
          <a:schemeClr val="accent1">
            <a:lumMod val="30000"/>
            <a:lumOff val="70000"/>
          </a:schemeClr>
        </a:gs>
      </a:gsLst>
      <a:lin ang="5400000" scaled="1"/>
    </a:gra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Temir yo'l infratuzilmasi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60869761969405"/>
          <c:y val="0.14798837645294352"/>
          <c:w val="0.73620531269798206"/>
          <c:h val="0.692670416197975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Uzb!$D$15</c:f>
              <c:strCache>
                <c:ptCount val="1"/>
                <c:pt idx="0">
                  <c:v>2020 y.        1 chorak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5621961403676726E-3"/>
                  <c:y val="-3.4838697878690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5C-42A0-A097-0A41BC95C55A}"/>
                </c:ext>
              </c:extLst>
            </c:dLbl>
            <c:dLbl>
              <c:idx val="1"/>
              <c:layout>
                <c:manualLayout>
                  <c:x val="-4.4560297608986577E-3"/>
                  <c:y val="-2.6379806492318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5C-42A0-A097-0A41BC95C5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Uzb!$C$16:$C$17</c:f>
              <c:strCache>
                <c:ptCount val="2"/>
                <c:pt idx="0">
                  <c:v>Eksplutasion temir yo’l uzunligi, km</c:v>
                </c:pt>
                <c:pt idx="1">
                  <c:v>   shu jumladan elektrifikasiya yo’li, km</c:v>
                </c:pt>
              </c:strCache>
            </c:strRef>
          </c:cat>
          <c:val>
            <c:numRef>
              <c:f>Uzb!$D$16:$D$17</c:f>
              <c:numCache>
                <c:formatCode>General</c:formatCode>
                <c:ptCount val="2"/>
                <c:pt idx="0">
                  <c:v>4735.1000000000004</c:v>
                </c:pt>
                <c:pt idx="1">
                  <c:v>1830.6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5C-42A0-A097-0A41BC95C55A}"/>
            </c:ext>
          </c:extLst>
        </c:ser>
        <c:ser>
          <c:idx val="1"/>
          <c:order val="1"/>
          <c:tx>
            <c:strRef>
              <c:f>Uzb!$E$15</c:f>
              <c:strCache>
                <c:ptCount val="1"/>
                <c:pt idx="0">
                  <c:v>2021 y.       1 chorak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98205919381171E-2"/>
                  <c:y val="-3.4695441640693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5C-42A0-A097-0A41BC95C55A}"/>
                </c:ext>
              </c:extLst>
            </c:dLbl>
            <c:dLbl>
              <c:idx val="1"/>
              <c:layout>
                <c:manualLayout>
                  <c:x val="8.5755274889683403E-2"/>
                  <c:y val="-2.5806442873103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5C-42A0-A097-0A41BC95C5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Uzb!$C$16:$C$17</c:f>
              <c:strCache>
                <c:ptCount val="2"/>
                <c:pt idx="0">
                  <c:v>Eksplutasion temir yo’l uzunligi, km</c:v>
                </c:pt>
                <c:pt idx="1">
                  <c:v>   shu jumladan elektrifikasiya yo’li, km</c:v>
                </c:pt>
              </c:strCache>
            </c:strRef>
          </c:cat>
          <c:val>
            <c:numRef>
              <c:f>Uzb!$E$16:$E$17</c:f>
              <c:numCache>
                <c:formatCode>General</c:formatCode>
                <c:ptCount val="2"/>
                <c:pt idx="0">
                  <c:v>4732.7</c:v>
                </c:pt>
                <c:pt idx="1">
                  <c:v>1830.3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5C-42A0-A097-0A41BC95C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4731776"/>
        <c:axId val="104733312"/>
        <c:axId val="0"/>
      </c:bar3DChart>
      <c:catAx>
        <c:axId val="10473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733312"/>
        <c:crosses val="autoZero"/>
        <c:auto val="1"/>
        <c:lblAlgn val="ctr"/>
        <c:lblOffset val="100"/>
        <c:noMultiLvlLbl val="0"/>
      </c:catAx>
      <c:valAx>
        <c:axId val="10473331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04731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61039043260754"/>
          <c:y val="0.15130685228225224"/>
          <c:w val="0.14841516532396792"/>
          <c:h val="0.77822275570456789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Ijtimoiy masalalar</a:t>
            </a:r>
            <a:endParaRPr lang="ru-RU" b="1" i="0" baseline="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89143402529229"/>
          <c:y val="0.16820861678004534"/>
          <c:w val="0.7643758052970655"/>
          <c:h val="0.630868641419823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Uzb!$D$4</c:f>
              <c:strCache>
                <c:ptCount val="1"/>
                <c:pt idx="0">
                  <c:v>2020 y.        1 chorak 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908168991652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8-4363-B7CF-BE4E16AFD32B}"/>
                </c:ext>
              </c:extLst>
            </c:dLbl>
            <c:dLbl>
              <c:idx val="1"/>
              <c:layout>
                <c:manualLayout>
                  <c:x val="1.6217709628401713E-3"/>
                  <c:y val="-6.3824270288361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8-4363-B7CF-BE4E16AFD32B}"/>
                </c:ext>
              </c:extLst>
            </c:dLbl>
            <c:dLbl>
              <c:idx val="2"/>
              <c:layout>
                <c:manualLayout>
                  <c:x val="0"/>
                  <c:y val="-9.5408449582644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68-4363-B7CF-BE4E16AFD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Uzb!$C$11:$C$13</c:f>
              <c:strCache>
                <c:ptCount val="3"/>
                <c:pt idx="0">
                  <c:v>Umumiy ishchi-xodimlar soni, ming odam</c:v>
                </c:pt>
                <c:pt idx="1">
                  <c:v>Yangi tashkil e'tilgan ish o'rinlari</c:v>
                </c:pt>
                <c:pt idx="2">
                  <c:v>Daromadlar, mlrd. so'm</c:v>
                </c:pt>
              </c:strCache>
            </c:strRef>
          </c:cat>
          <c:val>
            <c:numRef>
              <c:f>Uzb!$D$11:$D$13</c:f>
              <c:numCache>
                <c:formatCode>0</c:formatCode>
                <c:ptCount val="3"/>
                <c:pt idx="0">
                  <c:v>87464</c:v>
                </c:pt>
                <c:pt idx="1">
                  <c:v>310</c:v>
                </c:pt>
                <c:pt idx="2" formatCode="0.00">
                  <c:v>2238.8719999999998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68-4363-B7CF-BE4E16AFD32B}"/>
            </c:ext>
          </c:extLst>
        </c:ser>
        <c:ser>
          <c:idx val="1"/>
          <c:order val="1"/>
          <c:tx>
            <c:strRef>
              <c:f>Uzb!$E$4</c:f>
              <c:strCache>
                <c:ptCount val="1"/>
                <c:pt idx="0">
                  <c:v>2021 y.       1 chorak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183585313174946E-2"/>
                  <c:y val="-1.9081689916528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8-4363-B7CF-BE4E16AFD32B}"/>
                </c:ext>
              </c:extLst>
            </c:dLbl>
            <c:dLbl>
              <c:idx val="1"/>
              <c:layout>
                <c:manualLayout>
                  <c:x val="3.8695031542109869E-2"/>
                  <c:y val="-3.5794183445190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8-4363-B7CF-BE4E16AFD32B}"/>
                </c:ext>
              </c:extLst>
            </c:dLbl>
            <c:dLbl>
              <c:idx val="2"/>
              <c:layout>
                <c:manualLayout>
                  <c:x val="4.7936146210665352E-2"/>
                  <c:y val="-2.2585133260061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8-4363-B7CF-BE4E16AFD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Uzb!$C$11:$C$13</c:f>
              <c:strCache>
                <c:ptCount val="3"/>
                <c:pt idx="0">
                  <c:v>Umumiy ishchi-xodimlar soni, ming odam</c:v>
                </c:pt>
                <c:pt idx="1">
                  <c:v>Yangi tashkil e'tilgan ish o'rinlari</c:v>
                </c:pt>
                <c:pt idx="2">
                  <c:v>Daromadlar, mlrd. so'm</c:v>
                </c:pt>
              </c:strCache>
            </c:strRef>
          </c:cat>
          <c:val>
            <c:numRef>
              <c:f>Uzb!$E$11:$E$13</c:f>
              <c:numCache>
                <c:formatCode>0</c:formatCode>
                <c:ptCount val="3"/>
                <c:pt idx="0">
                  <c:v>84417</c:v>
                </c:pt>
                <c:pt idx="1">
                  <c:v>0</c:v>
                </c:pt>
                <c:pt idx="2" formatCode="0.00">
                  <c:v>2379.4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68-4363-B7CF-BE4E16AFD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029632"/>
        <c:axId val="105031168"/>
        <c:axId val="0"/>
      </c:bar3DChart>
      <c:catAx>
        <c:axId val="1050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031168"/>
        <c:crosses val="autoZero"/>
        <c:auto val="1"/>
        <c:lblAlgn val="ctr"/>
        <c:lblOffset val="100"/>
        <c:noMultiLvlLbl val="0"/>
      </c:catAx>
      <c:valAx>
        <c:axId val="1050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02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35546697536369"/>
          <c:y val="0.20578177727784031"/>
          <c:w val="0.13995092975973483"/>
          <c:h val="0.62471762458264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1</xdr:row>
      <xdr:rowOff>161925</xdr:rowOff>
    </xdr:from>
    <xdr:to>
      <xdr:col>14</xdr:col>
      <xdr:colOff>485775</xdr:colOff>
      <xdr:row>14</xdr:row>
      <xdr:rowOff>114300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114301</xdr:colOff>
      <xdr:row>17</xdr:row>
      <xdr:rowOff>190499</xdr:rowOff>
    </xdr:from>
    <xdr:to>
      <xdr:col>14</xdr:col>
      <xdr:colOff>266701</xdr:colOff>
      <xdr:row>32</xdr:row>
      <xdr:rowOff>123824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628650</xdr:colOff>
      <xdr:row>17</xdr:row>
      <xdr:rowOff>180975</xdr:rowOff>
    </xdr:from>
    <xdr:to>
      <xdr:col>5</xdr:col>
      <xdr:colOff>733425</xdr:colOff>
      <xdr:row>32</xdr:row>
      <xdr:rowOff>161925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72;&#1090;.%20&#1076;&#1072;&#1085;&#1085;&#1099;&#1077;%20&#1079;&#1072;%201%20&#1082;&#1074;&#1072;&#1088;&#1090;&#1072;&#1083;%202021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 "/>
      <sheetName val="Uzb"/>
      <sheetName val="Eng"/>
    </sheetNames>
    <sheetDataSet>
      <sheetData sheetId="0">
        <row r="3">
          <cell r="E3" t="str">
            <v>1 квартал
2020 г</v>
          </cell>
          <cell r="F3" t="str">
            <v>1 квартал
2021 г</v>
          </cell>
        </row>
        <row r="4">
          <cell r="C4" t="str">
            <v>Отправление грузов, тыс. тонн</v>
          </cell>
          <cell r="D4" t="str">
            <v>тыс. тонн</v>
          </cell>
          <cell r="E4">
            <v>16991.5</v>
          </cell>
          <cell r="F4">
            <v>17483.8</v>
          </cell>
        </row>
        <row r="5">
          <cell r="C5" t="str">
            <v>Грузооборот, млн. т-км</v>
          </cell>
          <cell r="D5" t="str">
            <v>млн. т-км</v>
          </cell>
          <cell r="E5">
            <v>5479.2</v>
          </cell>
          <cell r="F5">
            <v>5523.5</v>
          </cell>
        </row>
        <row r="7">
          <cell r="C7" t="str">
            <v>Пассажирооборот, млн. пасс-км</v>
          </cell>
          <cell r="D7" t="str">
            <v>млн. пасс-км</v>
          </cell>
          <cell r="E7">
            <v>836.6</v>
          </cell>
          <cell r="F7">
            <v>702.1</v>
          </cell>
        </row>
        <row r="8">
          <cell r="C8" t="str">
            <v>Количество отправленных пассажиров, тыс. чел.</v>
          </cell>
          <cell r="D8" t="str">
            <v>тыс. чел</v>
          </cell>
          <cell r="E8">
            <v>4045.9</v>
          </cell>
          <cell r="F8">
            <v>1846.7</v>
          </cell>
        </row>
        <row r="9">
          <cell r="C9" t="str">
            <v>Количество перевезенных пассажиров, тыс. чел.</v>
          </cell>
          <cell r="D9" t="str">
            <v>тыс.чел</v>
          </cell>
          <cell r="E9">
            <v>4112.8999999999996</v>
          </cell>
          <cell r="F9">
            <v>1850.5</v>
          </cell>
        </row>
        <row r="10">
          <cell r="C10" t="str">
            <v>Общее количество сотрудников, тыс. человек</v>
          </cell>
          <cell r="E10">
            <v>87464</v>
          </cell>
          <cell r="F10">
            <v>84417</v>
          </cell>
        </row>
        <row r="11">
          <cell r="C11" t="str">
            <v>Созданы новые рабочие места</v>
          </cell>
          <cell r="E11">
            <v>310</v>
          </cell>
          <cell r="F11">
            <v>0</v>
          </cell>
        </row>
        <row r="12">
          <cell r="C12" t="str">
            <v>Доход, млрд. сум</v>
          </cell>
          <cell r="E12">
            <v>2238.8719999999998</v>
          </cell>
          <cell r="F12">
            <v>2379.4</v>
          </cell>
        </row>
        <row r="14">
          <cell r="E14" t="str">
            <v>1 квартал
2020 г</v>
          </cell>
          <cell r="F14" t="str">
            <v>1 квартал
2021 г</v>
          </cell>
        </row>
        <row r="15">
          <cell r="C15" t="str">
            <v>Эксплутационная длина железных дорог, км</v>
          </cell>
          <cell r="D15" t="str">
            <v>км.</v>
          </cell>
          <cell r="E15">
            <v>4735.1000000000004</v>
          </cell>
          <cell r="F15">
            <v>4732.7</v>
          </cell>
        </row>
        <row r="16">
          <cell r="C16" t="str">
            <v xml:space="preserve">в том числе электрифицированных дорог, км </v>
          </cell>
          <cell r="D16" t="str">
            <v>км.</v>
          </cell>
          <cell r="E16">
            <v>1830.6</v>
          </cell>
          <cell r="F16">
            <v>1830.3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G18" sqref="G18"/>
    </sheetView>
  </sheetViews>
  <sheetFormatPr defaultRowHeight="15" x14ac:dyDescent="0.25"/>
  <cols>
    <col min="2" max="2" width="4.5703125" style="2" bestFit="1" customWidth="1"/>
    <col min="3" max="3" width="52.7109375" bestFit="1" customWidth="1"/>
    <col min="4" max="4" width="13.85546875" customWidth="1"/>
    <col min="5" max="5" width="13.28515625" customWidth="1"/>
    <col min="6" max="6" width="15" bestFit="1" customWidth="1"/>
    <col min="18" max="18" width="14.5703125" customWidth="1"/>
  </cols>
  <sheetData>
    <row r="1" spans="2:6" ht="18.75" x14ac:dyDescent="0.3">
      <c r="B1" s="25" t="s">
        <v>15</v>
      </c>
      <c r="C1" s="25"/>
      <c r="D1" s="25"/>
      <c r="E1" s="25"/>
      <c r="F1" s="25"/>
    </row>
    <row r="2" spans="2:6" ht="15.75" thickBot="1" x14ac:dyDescent="0.3">
      <c r="B2" s="32"/>
      <c r="C2" s="32"/>
      <c r="D2" s="32"/>
      <c r="E2" s="32"/>
      <c r="F2" s="32"/>
    </row>
    <row r="3" spans="2:6" ht="19.5" x14ac:dyDescent="0.35">
      <c r="B3" s="26" t="s">
        <v>2</v>
      </c>
      <c r="C3" s="28" t="s">
        <v>3</v>
      </c>
      <c r="D3" s="30" t="s">
        <v>4</v>
      </c>
      <c r="E3" s="30"/>
      <c r="F3" s="31" t="s">
        <v>5</v>
      </c>
    </row>
    <row r="4" spans="2:6" ht="45.75" customHeight="1" x14ac:dyDescent="0.25">
      <c r="B4" s="27"/>
      <c r="C4" s="29"/>
      <c r="D4" s="9" t="s">
        <v>27</v>
      </c>
      <c r="E4" s="9" t="s">
        <v>28</v>
      </c>
      <c r="F4" s="24"/>
    </row>
    <row r="5" spans="2:6" ht="22.5" customHeight="1" x14ac:dyDescent="0.35">
      <c r="B5" s="11" t="s">
        <v>6</v>
      </c>
      <c r="C5" s="10" t="s">
        <v>16</v>
      </c>
      <c r="D5" s="19">
        <v>16991.5</v>
      </c>
      <c r="E5" s="19">
        <v>17483.8</v>
      </c>
      <c r="F5" s="6">
        <f t="shared" ref="F5" si="0">E5/D5*100</f>
        <v>102.8973310184504</v>
      </c>
    </row>
    <row r="6" spans="2:6" ht="19.5" x14ac:dyDescent="0.35">
      <c r="B6" s="11" t="s">
        <v>7</v>
      </c>
      <c r="C6" s="10" t="s">
        <v>24</v>
      </c>
      <c r="D6" s="17">
        <v>5479.2</v>
      </c>
      <c r="E6" s="17">
        <v>5523.5</v>
      </c>
      <c r="F6" s="6">
        <f t="shared" ref="F6:F13" si="1">E6/D6*100</f>
        <v>100.80851219156082</v>
      </c>
    </row>
    <row r="7" spans="2:6" ht="19.5" x14ac:dyDescent="0.35">
      <c r="B7" s="11" t="s">
        <v>8</v>
      </c>
      <c r="C7" s="10" t="s">
        <v>26</v>
      </c>
      <c r="D7" s="18">
        <v>23388.9</v>
      </c>
      <c r="E7" s="18">
        <v>24146.799999999999</v>
      </c>
      <c r="F7" s="6">
        <f t="shared" si="1"/>
        <v>103.24042601404939</v>
      </c>
    </row>
    <row r="8" spans="2:6" ht="19.5" x14ac:dyDescent="0.35">
      <c r="B8" s="11" t="s">
        <v>9</v>
      </c>
      <c r="C8" s="10" t="s">
        <v>25</v>
      </c>
      <c r="D8" s="19">
        <v>836.6</v>
      </c>
      <c r="E8" s="19">
        <v>702.1</v>
      </c>
      <c r="F8" s="6">
        <f t="shared" si="1"/>
        <v>83.923021754721489</v>
      </c>
    </row>
    <row r="9" spans="2:6" ht="19.5" x14ac:dyDescent="0.35">
      <c r="B9" s="11" t="s">
        <v>10</v>
      </c>
      <c r="C9" s="10" t="s">
        <v>17</v>
      </c>
      <c r="D9" s="19">
        <v>4045.9</v>
      </c>
      <c r="E9" s="19">
        <v>1846.7</v>
      </c>
      <c r="F9" s="6">
        <f t="shared" si="1"/>
        <v>45.643738105242342</v>
      </c>
    </row>
    <row r="10" spans="2:6" ht="19.5" x14ac:dyDescent="0.35">
      <c r="B10" s="11" t="s">
        <v>0</v>
      </c>
      <c r="C10" s="10" t="s">
        <v>18</v>
      </c>
      <c r="D10" s="19">
        <v>4112.8999999999996</v>
      </c>
      <c r="E10" s="19">
        <v>1850.5</v>
      </c>
      <c r="F10" s="6">
        <f t="shared" si="1"/>
        <v>44.992584307909269</v>
      </c>
    </row>
    <row r="11" spans="2:6" ht="19.5" x14ac:dyDescent="0.35">
      <c r="B11" s="11" t="s">
        <v>1</v>
      </c>
      <c r="C11" s="10" t="s">
        <v>19</v>
      </c>
      <c r="D11" s="1">
        <v>87464</v>
      </c>
      <c r="E11" s="1">
        <v>84417</v>
      </c>
      <c r="F11" s="6">
        <f t="shared" si="1"/>
        <v>96.516280984176348</v>
      </c>
    </row>
    <row r="12" spans="2:6" ht="20.25" thickBot="1" x14ac:dyDescent="0.4">
      <c r="B12" s="11" t="s">
        <v>11</v>
      </c>
      <c r="C12" s="16" t="s">
        <v>20</v>
      </c>
      <c r="D12" s="1">
        <v>310</v>
      </c>
      <c r="E12" s="1">
        <v>0</v>
      </c>
      <c r="F12" s="6">
        <f t="shared" si="1"/>
        <v>0</v>
      </c>
    </row>
    <row r="13" spans="2:6" ht="20.25" thickBot="1" x14ac:dyDescent="0.4">
      <c r="B13" s="14" t="s">
        <v>12</v>
      </c>
      <c r="C13" s="8" t="s">
        <v>21</v>
      </c>
      <c r="D13" s="15">
        <v>2238.8719999999998</v>
      </c>
      <c r="E13" s="3">
        <v>2379.4</v>
      </c>
      <c r="F13" s="6">
        <f t="shared" si="1"/>
        <v>106.27673221157798</v>
      </c>
    </row>
    <row r="14" spans="2:6" ht="19.5" x14ac:dyDescent="0.35">
      <c r="B14" s="20"/>
      <c r="C14" s="21"/>
      <c r="D14" s="23" t="s">
        <v>4</v>
      </c>
      <c r="E14" s="23"/>
      <c r="F14" s="24" t="s">
        <v>5</v>
      </c>
    </row>
    <row r="15" spans="2:6" ht="40.5" customHeight="1" x14ac:dyDescent="0.25">
      <c r="B15" s="20"/>
      <c r="C15" s="22"/>
      <c r="D15" s="9" t="s">
        <v>29</v>
      </c>
      <c r="E15" s="9" t="s">
        <v>28</v>
      </c>
      <c r="F15" s="24"/>
    </row>
    <row r="16" spans="2:6" ht="21" customHeight="1" x14ac:dyDescent="0.35">
      <c r="B16" s="11" t="s">
        <v>13</v>
      </c>
      <c r="C16" s="10" t="s">
        <v>22</v>
      </c>
      <c r="D16" s="4">
        <v>4735.1000000000004</v>
      </c>
      <c r="E16" s="4">
        <v>4732.7</v>
      </c>
      <c r="F16" s="6">
        <v>101.56224188790559</v>
      </c>
    </row>
    <row r="17" spans="2:6" ht="21" customHeight="1" thickBot="1" x14ac:dyDescent="0.4">
      <c r="B17" s="12" t="s">
        <v>14</v>
      </c>
      <c r="C17" s="13" t="s">
        <v>23</v>
      </c>
      <c r="D17" s="5">
        <v>1830.6</v>
      </c>
      <c r="E17" s="5">
        <v>1830.3</v>
      </c>
      <c r="F17" s="7">
        <v>163.52543191977767</v>
      </c>
    </row>
  </sheetData>
  <mergeCells count="10">
    <mergeCell ref="B14:B15"/>
    <mergeCell ref="C14:C15"/>
    <mergeCell ref="D14:E14"/>
    <mergeCell ref="F14:F15"/>
    <mergeCell ref="B1:F1"/>
    <mergeCell ref="B3:B4"/>
    <mergeCell ref="C3:C4"/>
    <mergeCell ref="D3:E3"/>
    <mergeCell ref="F3:F4"/>
    <mergeCell ref="B2:F2"/>
  </mergeCells>
  <pageMargins left="0.7" right="0.7" top="0.75" bottom="0.75" header="0.3" footer="0.3"/>
  <pageSetup paperSize="2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Uzb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Пользователь Windows</cp:lastModifiedBy>
  <cp:lastPrinted>2021-05-04T12:22:47Z</cp:lastPrinted>
  <dcterms:created xsi:type="dcterms:W3CDTF">2017-09-22T04:10:05Z</dcterms:created>
  <dcterms:modified xsi:type="dcterms:W3CDTF">2021-05-06T05:17:24Z</dcterms:modified>
</cp:coreProperties>
</file>